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7.02.26(修改)\3.教務處\教務處綜合業務組\2.表單\"/>
    </mc:Choice>
  </mc:AlternateContent>
  <bookViews>
    <workbookView xWindow="195" yWindow="165" windowWidth="12450" windowHeight="4260" firstSheet="1" activeTab="1"/>
  </bookViews>
  <sheets>
    <sheet name="Acerno_Cache_XXXXX" sheetId="4" state="veryHidden" r:id="rId1"/>
    <sheet name="工作表1" sheetId="1" r:id="rId2"/>
    <sheet name="工作表2" sheetId="2" r:id="rId3"/>
    <sheet name="工作表3" sheetId="3" r:id="rId4"/>
  </sheets>
  <definedNames>
    <definedName name="_xlnm.Print_Titles" localSheetId="1">工作表1!$1:$1</definedName>
  </definedNames>
  <calcPr calcId="162913"/>
</workbook>
</file>

<file path=xl/calcChain.xml><?xml version="1.0" encoding="utf-8"?>
<calcChain xmlns="http://schemas.openxmlformats.org/spreadsheetml/2006/main">
  <c r="I58" i="1" l="1"/>
  <c r="J58" i="1"/>
  <c r="L3" i="1" l="1"/>
  <c r="L4" i="1"/>
  <c r="L9" i="1"/>
  <c r="L10" i="1"/>
  <c r="L13" i="1"/>
  <c r="L14" i="1"/>
  <c r="L15" i="1"/>
  <c r="L16" i="1"/>
  <c r="L21" i="1"/>
  <c r="L22" i="1"/>
  <c r="L23" i="1"/>
  <c r="L24" i="1"/>
  <c r="L25" i="1"/>
  <c r="L26" i="1"/>
  <c r="L27" i="1"/>
  <c r="L28" i="1"/>
  <c r="L29" i="1"/>
  <c r="L30" i="1"/>
  <c r="L47" i="1"/>
  <c r="L48" i="1"/>
  <c r="L49" i="1"/>
  <c r="L50" i="1"/>
  <c r="L51" i="1"/>
  <c r="L52" i="1"/>
  <c r="L55" i="1"/>
  <c r="L56" i="1"/>
  <c r="L57" i="1"/>
  <c r="L2" i="1"/>
  <c r="L58" i="1" l="1"/>
  <c r="G63" i="1"/>
  <c r="H63" i="1"/>
  <c r="I63" i="1"/>
  <c r="F63" i="1"/>
  <c r="G62" i="1"/>
  <c r="H62" i="1"/>
  <c r="I62" i="1"/>
  <c r="F62" i="1"/>
  <c r="G64" i="1"/>
  <c r="H64" i="1"/>
  <c r="I64" i="1"/>
  <c r="F64" i="1"/>
  <c r="G61" i="1"/>
  <c r="H61" i="1"/>
  <c r="I61" i="1"/>
  <c r="F61" i="1"/>
  <c r="G58" i="1"/>
  <c r="H58" i="1"/>
  <c r="F58" i="1"/>
  <c r="L61" i="1" l="1"/>
  <c r="L64" i="1"/>
  <c r="L62" i="1"/>
  <c r="L63" i="1"/>
  <c r="F65" i="1"/>
  <c r="G65" i="1"/>
  <c r="H65" i="1"/>
  <c r="I65" i="1"/>
  <c r="L65" i="1" l="1"/>
</calcChain>
</file>

<file path=xl/sharedStrings.xml><?xml version="1.0" encoding="utf-8"?>
<sst xmlns="http://schemas.openxmlformats.org/spreadsheetml/2006/main" count="209" uniqueCount="64">
  <si>
    <t>類別</t>
  </si>
  <si>
    <t>代碼</t>
  </si>
  <si>
    <t>院所系名稱</t>
  </si>
  <si>
    <t>系組代碼</t>
  </si>
  <si>
    <t>系組名稱</t>
  </si>
  <si>
    <t>名額</t>
  </si>
  <si>
    <t>博士班</t>
  </si>
  <si>
    <t>機械工程系機電科技博士班</t>
  </si>
  <si>
    <t>電機工程系博士班</t>
  </si>
  <si>
    <t>電子工程系博士班</t>
  </si>
  <si>
    <t>碩士班</t>
  </si>
  <si>
    <t>機械工程系碩士班</t>
  </si>
  <si>
    <t>甲(一般)組</t>
  </si>
  <si>
    <t>乙(海外研習)組</t>
  </si>
  <si>
    <t>電機工程系碩士班</t>
  </si>
  <si>
    <t>光電工程系碩士班</t>
  </si>
  <si>
    <t>電子工程系碩士班</t>
  </si>
  <si>
    <t>資訊工程系碩士班</t>
  </si>
  <si>
    <t>化學工程與材料工程系碩士班</t>
  </si>
  <si>
    <t>生物科技系碩士班</t>
  </si>
  <si>
    <t>工業管理與資訊系工業管理碩士班</t>
  </si>
  <si>
    <t>資訊管理系碩士班</t>
  </si>
  <si>
    <t>企業管理系碩士班</t>
  </si>
  <si>
    <t>行銷與流通管理系碩士班</t>
  </si>
  <si>
    <t>休閒事業管理系碩士班</t>
  </si>
  <si>
    <t>餐旅管理系碩士班</t>
  </si>
  <si>
    <t>財務金融系碩士班</t>
  </si>
  <si>
    <t>會計資訊系碩士班</t>
  </si>
  <si>
    <t>財經法律研究所碩士班</t>
  </si>
  <si>
    <t>乙(法律專業)組</t>
  </si>
  <si>
    <t>丙(英文法務)組</t>
  </si>
  <si>
    <t>丁(海外研習)組</t>
  </si>
  <si>
    <t>商管專業學院碩士班GMBA</t>
  </si>
  <si>
    <t>乙(國際企業)組</t>
  </si>
  <si>
    <t>丙(人力資源)組</t>
  </si>
  <si>
    <t>資訊傳播系碩士班</t>
  </si>
  <si>
    <t>多媒體與電腦娛樂科學系碩士班</t>
  </si>
  <si>
    <t>視覺傳達設計系碩士班</t>
  </si>
  <si>
    <t>創新產品設計系碩士班</t>
  </si>
  <si>
    <t>應用英語系碩士班</t>
  </si>
  <si>
    <t>應用日語系碩士班</t>
  </si>
  <si>
    <t>教育領導與評鑑研究所碩士班</t>
  </si>
  <si>
    <t>不分組</t>
  </si>
  <si>
    <t>高階主管企業碩士在職專班</t>
  </si>
  <si>
    <t>EM</t>
  </si>
  <si>
    <t>EM1</t>
  </si>
  <si>
    <t>EM2</t>
  </si>
  <si>
    <t>乙(實務)組</t>
  </si>
  <si>
    <t>報名人數</t>
    <phoneticPr fontId="1" type="noConversion"/>
  </si>
  <si>
    <t>南臺報名</t>
    <phoneticPr fontId="1" type="noConversion"/>
  </si>
  <si>
    <t>正取</t>
  </si>
  <si>
    <t>備取</t>
  </si>
  <si>
    <t>最低錄取分數</t>
  </si>
  <si>
    <t>缺額</t>
  </si>
  <si>
    <t>EMBA</t>
  </si>
  <si>
    <t>EMBA</t>
    <phoneticPr fontId="1" type="noConversion"/>
  </si>
  <si>
    <t>碩士</t>
  </si>
  <si>
    <t>海研</t>
  </si>
  <si>
    <t>招生</t>
  </si>
  <si>
    <t>報名</t>
  </si>
  <si>
    <t>南台</t>
  </si>
  <si>
    <t>-</t>
    <phoneticPr fontId="1" type="noConversion"/>
  </si>
  <si>
    <t>1.0版</t>
    <phoneticPr fontId="1" type="noConversion"/>
  </si>
  <si>
    <t>FM-CH-002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</si>
</sst>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name val="Segoe UI"/>
      <family val="2"/>
    </font>
    <font>
      <b/>
      <sz val="1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1"/>
      <name val="Segoe UI"/>
      <family val="2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 x14ac:dyDescent="0.25"/>
  <cols>
    <col min="1" max="16384" width="8.875" style="15"/>
  </cols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topLeftCell="A55" zoomScale="130" zoomScaleNormal="130" workbookViewId="0">
      <selection activeCell="L68" sqref="L68"/>
    </sheetView>
  </sheetViews>
  <sheetFormatPr defaultColWidth="8.875" defaultRowHeight="15.75" x14ac:dyDescent="0.25"/>
  <cols>
    <col min="1" max="1" width="7.5" style="3" customWidth="1"/>
    <col min="2" max="2" width="0" style="3" hidden="1" customWidth="1"/>
    <col min="3" max="3" width="21.375" style="5" customWidth="1"/>
    <col min="4" max="4" width="5.625" style="5" customWidth="1"/>
    <col min="5" max="5" width="18.5" style="5" customWidth="1"/>
    <col min="6" max="6" width="6" style="3" customWidth="1"/>
    <col min="7" max="8" width="6.25" style="3" customWidth="1"/>
    <col min="9" max="10" width="5.75" style="12" customWidth="1"/>
    <col min="11" max="11" width="8.125" style="12" customWidth="1"/>
    <col min="12" max="12" width="6" style="12" customWidth="1"/>
    <col min="13" max="16384" width="8.875" style="3"/>
  </cols>
  <sheetData>
    <row r="1" spans="1:12" ht="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</row>
    <row r="2" spans="1:12" ht="33" x14ac:dyDescent="0.25">
      <c r="A2" s="4" t="s">
        <v>6</v>
      </c>
      <c r="B2" s="4">
        <v>11</v>
      </c>
      <c r="C2" s="4" t="s">
        <v>7</v>
      </c>
      <c r="D2" s="4">
        <v>117</v>
      </c>
      <c r="E2" s="4" t="s">
        <v>7</v>
      </c>
      <c r="F2" s="4">
        <v>2</v>
      </c>
      <c r="G2" s="4">
        <v>1</v>
      </c>
      <c r="H2" s="4">
        <v>0</v>
      </c>
      <c r="I2" s="11">
        <v>1</v>
      </c>
      <c r="J2" s="11">
        <v>0</v>
      </c>
      <c r="K2" s="10">
        <v>83</v>
      </c>
      <c r="L2" s="11">
        <f>F2-I2</f>
        <v>1</v>
      </c>
    </row>
    <row r="3" spans="1:12" ht="16.5" x14ac:dyDescent="0.25">
      <c r="A3" s="4" t="s">
        <v>6</v>
      </c>
      <c r="B3" s="4">
        <v>14</v>
      </c>
      <c r="C3" s="4" t="s">
        <v>8</v>
      </c>
      <c r="D3" s="4">
        <v>147</v>
      </c>
      <c r="E3" s="4" t="s">
        <v>8</v>
      </c>
      <c r="F3" s="4">
        <v>2</v>
      </c>
      <c r="G3" s="4">
        <v>3</v>
      </c>
      <c r="H3" s="4">
        <v>1</v>
      </c>
      <c r="I3" s="11">
        <v>2</v>
      </c>
      <c r="J3" s="11">
        <v>0</v>
      </c>
      <c r="K3" s="11">
        <v>84.13</v>
      </c>
      <c r="L3" s="11">
        <f t="shared" ref="L3:L57" si="0">F3-I3</f>
        <v>0</v>
      </c>
    </row>
    <row r="4" spans="1:12" ht="16.5" x14ac:dyDescent="0.25">
      <c r="A4" s="4" t="s">
        <v>6</v>
      </c>
      <c r="B4" s="4">
        <v>17</v>
      </c>
      <c r="C4" s="4" t="s">
        <v>9</v>
      </c>
      <c r="D4" s="4">
        <v>177</v>
      </c>
      <c r="E4" s="4" t="s">
        <v>9</v>
      </c>
      <c r="F4" s="4">
        <v>2</v>
      </c>
      <c r="G4" s="4">
        <v>2</v>
      </c>
      <c r="H4" s="4">
        <v>2</v>
      </c>
      <c r="I4" s="11">
        <v>2</v>
      </c>
      <c r="J4" s="11">
        <v>0</v>
      </c>
      <c r="K4" s="11">
        <v>86.41</v>
      </c>
      <c r="L4" s="11">
        <f t="shared" si="0"/>
        <v>0</v>
      </c>
    </row>
    <row r="5" spans="1:12" ht="16.5" x14ac:dyDescent="0.25">
      <c r="A5" s="4" t="s">
        <v>10</v>
      </c>
      <c r="B5" s="4">
        <v>11</v>
      </c>
      <c r="C5" s="4" t="s">
        <v>11</v>
      </c>
      <c r="D5" s="4">
        <v>111</v>
      </c>
      <c r="E5" s="4" t="s">
        <v>12</v>
      </c>
      <c r="F5" s="4">
        <v>23</v>
      </c>
      <c r="G5" s="4">
        <v>28</v>
      </c>
      <c r="H5" s="4">
        <v>27</v>
      </c>
      <c r="I5" s="11">
        <v>25</v>
      </c>
      <c r="J5" s="11">
        <v>3</v>
      </c>
      <c r="K5" s="11">
        <v>71.069999999999993</v>
      </c>
      <c r="L5" s="11">
        <v>0</v>
      </c>
    </row>
    <row r="6" spans="1:12" ht="16.5" x14ac:dyDescent="0.25">
      <c r="A6" s="4" t="s">
        <v>10</v>
      </c>
      <c r="B6" s="4">
        <v>11</v>
      </c>
      <c r="C6" s="4" t="s">
        <v>11</v>
      </c>
      <c r="D6" s="4">
        <v>114</v>
      </c>
      <c r="E6" s="4" t="s">
        <v>13</v>
      </c>
      <c r="F6" s="4">
        <v>2</v>
      </c>
      <c r="G6" s="4">
        <v>0</v>
      </c>
      <c r="H6" s="4">
        <v>0</v>
      </c>
      <c r="I6" s="11">
        <v>0</v>
      </c>
      <c r="J6" s="11">
        <v>0</v>
      </c>
      <c r="K6" s="11" t="s">
        <v>61</v>
      </c>
      <c r="L6" s="11">
        <v>0</v>
      </c>
    </row>
    <row r="7" spans="1:12" ht="16.5" x14ac:dyDescent="0.25">
      <c r="A7" s="4" t="s">
        <v>10</v>
      </c>
      <c r="B7" s="4">
        <v>14</v>
      </c>
      <c r="C7" s="4" t="s">
        <v>14</v>
      </c>
      <c r="D7" s="4">
        <v>141</v>
      </c>
      <c r="E7" s="4" t="s">
        <v>12</v>
      </c>
      <c r="F7" s="4">
        <v>22</v>
      </c>
      <c r="G7" s="4">
        <v>26</v>
      </c>
      <c r="H7" s="4">
        <v>17</v>
      </c>
      <c r="I7" s="11">
        <v>24</v>
      </c>
      <c r="J7" s="11">
        <v>2</v>
      </c>
      <c r="K7" s="11">
        <v>67.400000000000006</v>
      </c>
      <c r="L7" s="11">
        <v>0</v>
      </c>
    </row>
    <row r="8" spans="1:12" ht="16.5" x14ac:dyDescent="0.25">
      <c r="A8" s="4" t="s">
        <v>10</v>
      </c>
      <c r="B8" s="4">
        <v>14</v>
      </c>
      <c r="C8" s="4" t="s">
        <v>14</v>
      </c>
      <c r="D8" s="4">
        <v>144</v>
      </c>
      <c r="E8" s="4" t="s">
        <v>13</v>
      </c>
      <c r="F8" s="4">
        <v>2</v>
      </c>
      <c r="G8" s="4">
        <v>0</v>
      </c>
      <c r="H8" s="4">
        <v>0</v>
      </c>
      <c r="I8" s="11">
        <v>0</v>
      </c>
      <c r="J8" s="11">
        <v>0</v>
      </c>
      <c r="K8" s="11" t="s">
        <v>61</v>
      </c>
      <c r="L8" s="11">
        <v>0</v>
      </c>
    </row>
    <row r="9" spans="1:12" ht="16.5" x14ac:dyDescent="0.25">
      <c r="A9" s="4" t="s">
        <v>10</v>
      </c>
      <c r="B9" s="4">
        <v>16</v>
      </c>
      <c r="C9" s="4" t="s">
        <v>15</v>
      </c>
      <c r="D9" s="4">
        <v>161</v>
      </c>
      <c r="E9" s="4" t="s">
        <v>12</v>
      </c>
      <c r="F9" s="4">
        <v>12</v>
      </c>
      <c r="G9" s="4">
        <v>17</v>
      </c>
      <c r="H9" s="4">
        <v>16</v>
      </c>
      <c r="I9" s="11">
        <v>12</v>
      </c>
      <c r="J9" s="11">
        <v>5</v>
      </c>
      <c r="K9" s="11">
        <v>70.3</v>
      </c>
      <c r="L9" s="11">
        <f t="shared" si="0"/>
        <v>0</v>
      </c>
    </row>
    <row r="10" spans="1:12" ht="16.5" x14ac:dyDescent="0.25">
      <c r="A10" s="4" t="s">
        <v>10</v>
      </c>
      <c r="B10" s="4">
        <v>16</v>
      </c>
      <c r="C10" s="4" t="s">
        <v>15</v>
      </c>
      <c r="D10" s="4">
        <v>164</v>
      </c>
      <c r="E10" s="4" t="s">
        <v>13</v>
      </c>
      <c r="F10" s="4">
        <v>1</v>
      </c>
      <c r="G10" s="4">
        <v>1</v>
      </c>
      <c r="H10" s="4">
        <v>1</v>
      </c>
      <c r="I10" s="11">
        <v>1</v>
      </c>
      <c r="J10" s="11">
        <v>0</v>
      </c>
      <c r="K10" s="11">
        <v>88.47</v>
      </c>
      <c r="L10" s="11">
        <f t="shared" si="0"/>
        <v>0</v>
      </c>
    </row>
    <row r="11" spans="1:12" ht="16.5" x14ac:dyDescent="0.25">
      <c r="A11" s="4" t="s">
        <v>10</v>
      </c>
      <c r="B11" s="4">
        <v>17</v>
      </c>
      <c r="C11" s="4" t="s">
        <v>16</v>
      </c>
      <c r="D11" s="4">
        <v>171</v>
      </c>
      <c r="E11" s="4" t="s">
        <v>12</v>
      </c>
      <c r="F11" s="4">
        <v>25</v>
      </c>
      <c r="G11" s="4">
        <v>34</v>
      </c>
      <c r="H11" s="4">
        <v>32</v>
      </c>
      <c r="I11" s="11">
        <v>26</v>
      </c>
      <c r="J11" s="11">
        <v>9</v>
      </c>
      <c r="K11" s="11">
        <v>76.73</v>
      </c>
      <c r="L11" s="11">
        <v>0</v>
      </c>
    </row>
    <row r="12" spans="1:12" ht="16.5" x14ac:dyDescent="0.25">
      <c r="A12" s="4" t="s">
        <v>10</v>
      </c>
      <c r="B12" s="4">
        <v>17</v>
      </c>
      <c r="C12" s="4" t="s">
        <v>16</v>
      </c>
      <c r="D12" s="4">
        <v>174</v>
      </c>
      <c r="E12" s="4" t="s">
        <v>13</v>
      </c>
      <c r="F12" s="4">
        <v>2</v>
      </c>
      <c r="G12" s="4">
        <v>2</v>
      </c>
      <c r="H12" s="4">
        <v>2</v>
      </c>
      <c r="I12" s="11">
        <v>1</v>
      </c>
      <c r="J12" s="11">
        <v>0</v>
      </c>
      <c r="K12" s="11">
        <v>91.53</v>
      </c>
      <c r="L12" s="11">
        <v>0</v>
      </c>
    </row>
    <row r="13" spans="1:12" ht="16.5" x14ac:dyDescent="0.25">
      <c r="A13" s="4" t="s">
        <v>10</v>
      </c>
      <c r="B13" s="4">
        <v>19</v>
      </c>
      <c r="C13" s="4" t="s">
        <v>17</v>
      </c>
      <c r="D13" s="4">
        <v>191</v>
      </c>
      <c r="E13" s="4" t="s">
        <v>12</v>
      </c>
      <c r="F13" s="4">
        <v>13</v>
      </c>
      <c r="G13" s="4">
        <v>12</v>
      </c>
      <c r="H13" s="4">
        <v>9</v>
      </c>
      <c r="I13" s="11">
        <v>12</v>
      </c>
      <c r="J13" s="11">
        <v>0</v>
      </c>
      <c r="K13" s="11">
        <v>71.599999999999994</v>
      </c>
      <c r="L13" s="11">
        <f t="shared" si="0"/>
        <v>1</v>
      </c>
    </row>
    <row r="14" spans="1:12" ht="16.5" x14ac:dyDescent="0.25">
      <c r="A14" s="4" t="s">
        <v>10</v>
      </c>
      <c r="B14" s="4">
        <v>19</v>
      </c>
      <c r="C14" s="4" t="s">
        <v>17</v>
      </c>
      <c r="D14" s="4">
        <v>194</v>
      </c>
      <c r="E14" s="4" t="s">
        <v>13</v>
      </c>
      <c r="F14" s="4">
        <v>1</v>
      </c>
      <c r="G14" s="4">
        <v>0</v>
      </c>
      <c r="H14" s="4">
        <v>0</v>
      </c>
      <c r="I14" s="11">
        <v>0</v>
      </c>
      <c r="J14" s="11">
        <v>0</v>
      </c>
      <c r="K14" s="11" t="s">
        <v>61</v>
      </c>
      <c r="L14" s="11">
        <f t="shared" si="0"/>
        <v>1</v>
      </c>
    </row>
    <row r="15" spans="1:12" ht="33" x14ac:dyDescent="0.25">
      <c r="A15" s="4" t="s">
        <v>10</v>
      </c>
      <c r="B15" s="4">
        <v>20</v>
      </c>
      <c r="C15" s="4" t="s">
        <v>18</v>
      </c>
      <c r="D15" s="4">
        <v>201</v>
      </c>
      <c r="E15" s="4" t="s">
        <v>12</v>
      </c>
      <c r="F15" s="4">
        <v>14</v>
      </c>
      <c r="G15" s="4">
        <v>16</v>
      </c>
      <c r="H15" s="4">
        <v>15</v>
      </c>
      <c r="I15" s="11">
        <v>14</v>
      </c>
      <c r="J15" s="11">
        <v>3</v>
      </c>
      <c r="K15" s="11">
        <v>74.599999999999994</v>
      </c>
      <c r="L15" s="11">
        <f t="shared" si="0"/>
        <v>0</v>
      </c>
    </row>
    <row r="16" spans="1:12" ht="33" x14ac:dyDescent="0.25">
      <c r="A16" s="4" t="s">
        <v>10</v>
      </c>
      <c r="B16" s="4">
        <v>20</v>
      </c>
      <c r="C16" s="4" t="s">
        <v>18</v>
      </c>
      <c r="D16" s="4">
        <v>204</v>
      </c>
      <c r="E16" s="4" t="s">
        <v>13</v>
      </c>
      <c r="F16" s="4">
        <v>1</v>
      </c>
      <c r="G16" s="4">
        <v>2</v>
      </c>
      <c r="H16" s="4">
        <v>2</v>
      </c>
      <c r="I16" s="11">
        <v>1</v>
      </c>
      <c r="J16" s="11">
        <v>0</v>
      </c>
      <c r="K16" s="11">
        <v>89</v>
      </c>
      <c r="L16" s="11">
        <f t="shared" si="0"/>
        <v>0</v>
      </c>
    </row>
    <row r="17" spans="1:12" ht="16.5" x14ac:dyDescent="0.25">
      <c r="A17" s="4" t="s">
        <v>10</v>
      </c>
      <c r="B17" s="4">
        <v>21</v>
      </c>
      <c r="C17" s="4" t="s">
        <v>19</v>
      </c>
      <c r="D17" s="4">
        <v>211</v>
      </c>
      <c r="E17" s="4" t="s">
        <v>12</v>
      </c>
      <c r="F17" s="4">
        <v>12</v>
      </c>
      <c r="G17" s="4">
        <v>17</v>
      </c>
      <c r="H17" s="4">
        <v>17</v>
      </c>
      <c r="I17" s="11">
        <v>13</v>
      </c>
      <c r="J17" s="11">
        <v>4</v>
      </c>
      <c r="K17" s="11">
        <v>59.2</v>
      </c>
      <c r="L17" s="11">
        <v>0</v>
      </c>
    </row>
    <row r="18" spans="1:12" ht="16.5" x14ac:dyDescent="0.25">
      <c r="A18" s="4" t="s">
        <v>10</v>
      </c>
      <c r="B18" s="4">
        <v>21</v>
      </c>
      <c r="C18" s="4" t="s">
        <v>19</v>
      </c>
      <c r="D18" s="4">
        <v>214</v>
      </c>
      <c r="E18" s="4" t="s">
        <v>13</v>
      </c>
      <c r="F18" s="4">
        <v>1</v>
      </c>
      <c r="G18" s="4">
        <v>0</v>
      </c>
      <c r="H18" s="4">
        <v>0</v>
      </c>
      <c r="I18" s="11">
        <v>0</v>
      </c>
      <c r="J18" s="11">
        <v>0</v>
      </c>
      <c r="K18" s="11" t="s">
        <v>61</v>
      </c>
      <c r="L18" s="11">
        <v>0</v>
      </c>
    </row>
    <row r="19" spans="1:12" ht="33" x14ac:dyDescent="0.25">
      <c r="A19" s="4" t="s">
        <v>10</v>
      </c>
      <c r="B19" s="4">
        <v>31</v>
      </c>
      <c r="C19" s="4" t="s">
        <v>20</v>
      </c>
      <c r="D19" s="4">
        <v>311</v>
      </c>
      <c r="E19" s="4" t="s">
        <v>12</v>
      </c>
      <c r="F19" s="4">
        <v>6</v>
      </c>
      <c r="G19" s="4">
        <v>7</v>
      </c>
      <c r="H19" s="4">
        <v>5</v>
      </c>
      <c r="I19" s="11">
        <v>7</v>
      </c>
      <c r="J19" s="11">
        <v>0</v>
      </c>
      <c r="K19" s="11">
        <v>84.5</v>
      </c>
      <c r="L19" s="11">
        <v>0</v>
      </c>
    </row>
    <row r="20" spans="1:12" ht="33" x14ac:dyDescent="0.25">
      <c r="A20" s="4" t="s">
        <v>10</v>
      </c>
      <c r="B20" s="4">
        <v>31</v>
      </c>
      <c r="C20" s="4" t="s">
        <v>20</v>
      </c>
      <c r="D20" s="4">
        <v>314</v>
      </c>
      <c r="E20" s="4" t="s">
        <v>13</v>
      </c>
      <c r="F20" s="4">
        <v>1</v>
      </c>
      <c r="G20" s="4">
        <v>0</v>
      </c>
      <c r="H20" s="4">
        <v>0</v>
      </c>
      <c r="I20" s="11">
        <v>0</v>
      </c>
      <c r="J20" s="11">
        <v>0</v>
      </c>
      <c r="K20" s="11" t="s">
        <v>61</v>
      </c>
      <c r="L20" s="11">
        <v>0</v>
      </c>
    </row>
    <row r="21" spans="1:12" ht="16.5" x14ac:dyDescent="0.25">
      <c r="A21" s="4" t="s">
        <v>10</v>
      </c>
      <c r="B21" s="4">
        <v>32</v>
      </c>
      <c r="C21" s="4" t="s">
        <v>21</v>
      </c>
      <c r="D21" s="4">
        <v>321</v>
      </c>
      <c r="E21" s="4" t="s">
        <v>12</v>
      </c>
      <c r="F21" s="4">
        <v>11</v>
      </c>
      <c r="G21" s="4">
        <v>6</v>
      </c>
      <c r="H21" s="4">
        <v>4</v>
      </c>
      <c r="I21" s="11">
        <v>6</v>
      </c>
      <c r="J21" s="11">
        <v>0</v>
      </c>
      <c r="K21" s="11">
        <v>74.400000000000006</v>
      </c>
      <c r="L21" s="11">
        <f t="shared" si="0"/>
        <v>5</v>
      </c>
    </row>
    <row r="22" spans="1:12" ht="16.5" x14ac:dyDescent="0.25">
      <c r="A22" s="4" t="s">
        <v>10</v>
      </c>
      <c r="B22" s="4">
        <v>32</v>
      </c>
      <c r="C22" s="4" t="s">
        <v>21</v>
      </c>
      <c r="D22" s="4">
        <v>324</v>
      </c>
      <c r="E22" s="4" t="s">
        <v>13</v>
      </c>
      <c r="F22" s="4">
        <v>1</v>
      </c>
      <c r="G22" s="4">
        <v>0</v>
      </c>
      <c r="H22" s="4">
        <v>0</v>
      </c>
      <c r="I22" s="11">
        <v>0</v>
      </c>
      <c r="J22" s="11">
        <v>0</v>
      </c>
      <c r="K22" s="11" t="s">
        <v>61</v>
      </c>
      <c r="L22" s="11">
        <f t="shared" si="0"/>
        <v>1</v>
      </c>
    </row>
    <row r="23" spans="1:12" ht="16.5" x14ac:dyDescent="0.25">
      <c r="A23" s="4" t="s">
        <v>10</v>
      </c>
      <c r="B23" s="4">
        <v>33</v>
      </c>
      <c r="C23" s="4" t="s">
        <v>22</v>
      </c>
      <c r="D23" s="4">
        <v>331</v>
      </c>
      <c r="E23" s="4" t="s">
        <v>12</v>
      </c>
      <c r="F23" s="4">
        <v>8</v>
      </c>
      <c r="G23" s="4">
        <v>9</v>
      </c>
      <c r="H23" s="4">
        <v>7</v>
      </c>
      <c r="I23" s="11">
        <v>8</v>
      </c>
      <c r="J23" s="11">
        <v>1</v>
      </c>
      <c r="K23" s="11">
        <v>84.27</v>
      </c>
      <c r="L23" s="11">
        <f t="shared" si="0"/>
        <v>0</v>
      </c>
    </row>
    <row r="24" spans="1:12" ht="16.5" x14ac:dyDescent="0.25">
      <c r="A24" s="4" t="s">
        <v>10</v>
      </c>
      <c r="B24" s="4">
        <v>33</v>
      </c>
      <c r="C24" s="4" t="s">
        <v>22</v>
      </c>
      <c r="D24" s="4">
        <v>334</v>
      </c>
      <c r="E24" s="4" t="s">
        <v>13</v>
      </c>
      <c r="F24" s="4">
        <v>1</v>
      </c>
      <c r="G24" s="4">
        <v>3</v>
      </c>
      <c r="H24" s="4">
        <v>3</v>
      </c>
      <c r="I24" s="11">
        <v>1</v>
      </c>
      <c r="J24" s="11">
        <v>1</v>
      </c>
      <c r="K24" s="11">
        <v>85.2</v>
      </c>
      <c r="L24" s="11">
        <f t="shared" si="0"/>
        <v>0</v>
      </c>
    </row>
    <row r="25" spans="1:12" ht="16.5" x14ac:dyDescent="0.25">
      <c r="A25" s="4" t="s">
        <v>10</v>
      </c>
      <c r="B25" s="4">
        <v>35</v>
      </c>
      <c r="C25" s="4" t="s">
        <v>23</v>
      </c>
      <c r="D25" s="4">
        <v>351</v>
      </c>
      <c r="E25" s="4" t="s">
        <v>12</v>
      </c>
      <c r="F25" s="4">
        <v>8</v>
      </c>
      <c r="G25" s="4">
        <v>4</v>
      </c>
      <c r="H25" s="4">
        <v>3</v>
      </c>
      <c r="I25" s="11">
        <v>4</v>
      </c>
      <c r="J25" s="11">
        <v>0</v>
      </c>
      <c r="K25" s="11">
        <v>85.53</v>
      </c>
      <c r="L25" s="11">
        <f t="shared" si="0"/>
        <v>4</v>
      </c>
    </row>
    <row r="26" spans="1:12" ht="16.5" x14ac:dyDescent="0.25">
      <c r="A26" s="4" t="s">
        <v>10</v>
      </c>
      <c r="B26" s="4">
        <v>35</v>
      </c>
      <c r="C26" s="4" t="s">
        <v>23</v>
      </c>
      <c r="D26" s="4">
        <v>354</v>
      </c>
      <c r="E26" s="4" t="s">
        <v>13</v>
      </c>
      <c r="F26" s="4">
        <v>1</v>
      </c>
      <c r="G26" s="4">
        <v>0</v>
      </c>
      <c r="H26" s="4">
        <v>0</v>
      </c>
      <c r="I26" s="11">
        <v>0</v>
      </c>
      <c r="J26" s="11">
        <v>0</v>
      </c>
      <c r="K26" s="11" t="s">
        <v>61</v>
      </c>
      <c r="L26" s="11">
        <f t="shared" si="0"/>
        <v>1</v>
      </c>
    </row>
    <row r="27" spans="1:12" ht="16.5" x14ac:dyDescent="0.25">
      <c r="A27" s="4" t="s">
        <v>10</v>
      </c>
      <c r="B27" s="4">
        <v>36</v>
      </c>
      <c r="C27" s="4" t="s">
        <v>24</v>
      </c>
      <c r="D27" s="4">
        <v>361</v>
      </c>
      <c r="E27" s="4" t="s">
        <v>12</v>
      </c>
      <c r="F27" s="4">
        <v>7</v>
      </c>
      <c r="G27" s="4">
        <v>10</v>
      </c>
      <c r="H27" s="4">
        <v>8</v>
      </c>
      <c r="I27" s="11">
        <v>7</v>
      </c>
      <c r="J27" s="11">
        <v>4</v>
      </c>
      <c r="K27" s="11">
        <v>72.099999999999994</v>
      </c>
      <c r="L27" s="11">
        <f t="shared" si="0"/>
        <v>0</v>
      </c>
    </row>
    <row r="28" spans="1:12" ht="16.5" x14ac:dyDescent="0.25">
      <c r="A28" s="4" t="s">
        <v>10</v>
      </c>
      <c r="B28" s="4">
        <v>36</v>
      </c>
      <c r="C28" s="4" t="s">
        <v>24</v>
      </c>
      <c r="D28" s="4">
        <v>364</v>
      </c>
      <c r="E28" s="4" t="s">
        <v>13</v>
      </c>
      <c r="F28" s="4">
        <v>2</v>
      </c>
      <c r="G28" s="4">
        <v>7</v>
      </c>
      <c r="H28" s="4">
        <v>6</v>
      </c>
      <c r="I28" s="11">
        <v>2</v>
      </c>
      <c r="J28" s="11">
        <v>3</v>
      </c>
      <c r="K28" s="11">
        <v>75.900000000000006</v>
      </c>
      <c r="L28" s="11">
        <f t="shared" si="0"/>
        <v>0</v>
      </c>
    </row>
    <row r="29" spans="1:12" ht="16.5" x14ac:dyDescent="0.25">
      <c r="A29" s="4" t="s">
        <v>10</v>
      </c>
      <c r="B29" s="4">
        <v>37</v>
      </c>
      <c r="C29" s="4" t="s">
        <v>25</v>
      </c>
      <c r="D29" s="4">
        <v>371</v>
      </c>
      <c r="E29" s="4" t="s">
        <v>12</v>
      </c>
      <c r="F29" s="4">
        <v>6</v>
      </c>
      <c r="G29" s="4">
        <v>6</v>
      </c>
      <c r="H29" s="4">
        <v>2</v>
      </c>
      <c r="I29" s="11">
        <v>6</v>
      </c>
      <c r="J29" s="11">
        <v>0</v>
      </c>
      <c r="K29" s="11">
        <v>85.5</v>
      </c>
      <c r="L29" s="11">
        <f t="shared" si="0"/>
        <v>0</v>
      </c>
    </row>
    <row r="30" spans="1:12" ht="16.5" x14ac:dyDescent="0.25">
      <c r="A30" s="4" t="s">
        <v>10</v>
      </c>
      <c r="B30" s="4">
        <v>37</v>
      </c>
      <c r="C30" s="4" t="s">
        <v>25</v>
      </c>
      <c r="D30" s="4">
        <v>374</v>
      </c>
      <c r="E30" s="4" t="s">
        <v>13</v>
      </c>
      <c r="F30" s="4">
        <v>1</v>
      </c>
      <c r="G30" s="4">
        <v>0</v>
      </c>
      <c r="H30" s="4">
        <v>0</v>
      </c>
      <c r="I30" s="11">
        <v>0</v>
      </c>
      <c r="J30" s="11">
        <v>0</v>
      </c>
      <c r="K30" s="11" t="s">
        <v>61</v>
      </c>
      <c r="L30" s="11">
        <f t="shared" si="0"/>
        <v>1</v>
      </c>
    </row>
    <row r="31" spans="1:12" ht="16.5" x14ac:dyDescent="0.25">
      <c r="A31" s="4" t="s">
        <v>10</v>
      </c>
      <c r="B31" s="4">
        <v>52</v>
      </c>
      <c r="C31" s="4" t="s">
        <v>26</v>
      </c>
      <c r="D31" s="4">
        <v>521</v>
      </c>
      <c r="E31" s="4" t="s">
        <v>12</v>
      </c>
      <c r="F31" s="4">
        <v>5</v>
      </c>
      <c r="G31" s="4">
        <v>7</v>
      </c>
      <c r="H31" s="4">
        <v>6</v>
      </c>
      <c r="I31" s="11">
        <v>7</v>
      </c>
      <c r="J31" s="11">
        <v>0</v>
      </c>
      <c r="K31" s="11">
        <v>77.2</v>
      </c>
      <c r="L31" s="11">
        <v>0</v>
      </c>
    </row>
    <row r="32" spans="1:12" ht="16.5" x14ac:dyDescent="0.25">
      <c r="A32" s="4" t="s">
        <v>10</v>
      </c>
      <c r="B32" s="4">
        <v>52</v>
      </c>
      <c r="C32" s="4" t="s">
        <v>26</v>
      </c>
      <c r="D32" s="4">
        <v>524</v>
      </c>
      <c r="E32" s="4" t="s">
        <v>13</v>
      </c>
      <c r="F32" s="4">
        <v>2</v>
      </c>
      <c r="G32" s="4">
        <v>0</v>
      </c>
      <c r="H32" s="4">
        <v>0</v>
      </c>
      <c r="I32" s="11">
        <v>0</v>
      </c>
      <c r="J32" s="11">
        <v>0</v>
      </c>
      <c r="K32" s="11" t="s">
        <v>61</v>
      </c>
      <c r="L32" s="11">
        <v>0</v>
      </c>
    </row>
    <row r="33" spans="1:12" ht="16.5" x14ac:dyDescent="0.25">
      <c r="A33" s="4" t="s">
        <v>10</v>
      </c>
      <c r="B33" s="4">
        <v>53</v>
      </c>
      <c r="C33" s="4" t="s">
        <v>27</v>
      </c>
      <c r="D33" s="4">
        <v>531</v>
      </c>
      <c r="E33" s="4" t="s">
        <v>12</v>
      </c>
      <c r="F33" s="4">
        <v>6</v>
      </c>
      <c r="G33" s="4">
        <v>7</v>
      </c>
      <c r="H33" s="4">
        <v>7</v>
      </c>
      <c r="I33" s="11">
        <v>7</v>
      </c>
      <c r="J33" s="11">
        <v>0</v>
      </c>
      <c r="K33" s="11">
        <v>84</v>
      </c>
      <c r="L33" s="11">
        <v>0</v>
      </c>
    </row>
    <row r="34" spans="1:12" ht="16.5" x14ac:dyDescent="0.25">
      <c r="A34" s="4" t="s">
        <v>10</v>
      </c>
      <c r="B34" s="4">
        <v>53</v>
      </c>
      <c r="C34" s="4" t="s">
        <v>27</v>
      </c>
      <c r="D34" s="4">
        <v>534</v>
      </c>
      <c r="E34" s="4" t="s">
        <v>13</v>
      </c>
      <c r="F34" s="4">
        <v>1</v>
      </c>
      <c r="G34" s="4">
        <v>1</v>
      </c>
      <c r="H34" s="4">
        <v>1</v>
      </c>
      <c r="I34" s="11">
        <v>0</v>
      </c>
      <c r="J34" s="11">
        <v>0</v>
      </c>
      <c r="K34" s="11" t="s">
        <v>61</v>
      </c>
      <c r="L34" s="11">
        <v>0</v>
      </c>
    </row>
    <row r="35" spans="1:12" ht="16.5" x14ac:dyDescent="0.25">
      <c r="A35" s="4" t="s">
        <v>10</v>
      </c>
      <c r="B35" s="4">
        <v>54</v>
      </c>
      <c r="C35" s="4" t="s">
        <v>28</v>
      </c>
      <c r="D35" s="4">
        <v>541</v>
      </c>
      <c r="E35" s="4" t="s">
        <v>12</v>
      </c>
      <c r="F35" s="4">
        <v>3</v>
      </c>
      <c r="G35" s="4">
        <v>1</v>
      </c>
      <c r="H35" s="4">
        <v>0</v>
      </c>
      <c r="I35" s="11">
        <v>1</v>
      </c>
      <c r="J35" s="11">
        <v>0</v>
      </c>
      <c r="K35" s="11">
        <v>84.67</v>
      </c>
      <c r="L35" s="11">
        <v>2</v>
      </c>
    </row>
    <row r="36" spans="1:12" ht="16.5" x14ac:dyDescent="0.25">
      <c r="A36" s="4" t="s">
        <v>10</v>
      </c>
      <c r="B36" s="4">
        <v>54</v>
      </c>
      <c r="C36" s="4" t="s">
        <v>28</v>
      </c>
      <c r="D36" s="4">
        <v>542</v>
      </c>
      <c r="E36" s="4" t="s">
        <v>29</v>
      </c>
      <c r="F36" s="4">
        <v>3</v>
      </c>
      <c r="G36" s="4">
        <v>5</v>
      </c>
      <c r="H36" s="4">
        <v>3</v>
      </c>
      <c r="I36" s="11">
        <v>5</v>
      </c>
      <c r="J36" s="11">
        <v>0</v>
      </c>
      <c r="K36" s="11">
        <v>83</v>
      </c>
      <c r="L36" s="11">
        <v>0</v>
      </c>
    </row>
    <row r="37" spans="1:12" ht="16.5" x14ac:dyDescent="0.25">
      <c r="A37" s="4" t="s">
        <v>10</v>
      </c>
      <c r="B37" s="4">
        <v>54</v>
      </c>
      <c r="C37" s="4" t="s">
        <v>28</v>
      </c>
      <c r="D37" s="4">
        <v>543</v>
      </c>
      <c r="E37" s="4" t="s">
        <v>30</v>
      </c>
      <c r="F37" s="4">
        <v>3</v>
      </c>
      <c r="G37" s="4">
        <v>1</v>
      </c>
      <c r="H37" s="4">
        <v>0</v>
      </c>
      <c r="I37" s="11">
        <v>1</v>
      </c>
      <c r="J37" s="11">
        <v>0</v>
      </c>
      <c r="K37" s="11">
        <v>86.33</v>
      </c>
      <c r="L37" s="11">
        <v>1</v>
      </c>
    </row>
    <row r="38" spans="1:12" ht="16.5" x14ac:dyDescent="0.25">
      <c r="A38" s="4" t="s">
        <v>10</v>
      </c>
      <c r="B38" s="4">
        <v>54</v>
      </c>
      <c r="C38" s="4" t="s">
        <v>28</v>
      </c>
      <c r="D38" s="4">
        <v>544</v>
      </c>
      <c r="E38" s="4" t="s">
        <v>31</v>
      </c>
      <c r="F38" s="4">
        <v>1</v>
      </c>
      <c r="G38" s="4">
        <v>0</v>
      </c>
      <c r="H38" s="4">
        <v>0</v>
      </c>
      <c r="I38" s="11">
        <v>0</v>
      </c>
      <c r="J38" s="11">
        <v>0</v>
      </c>
      <c r="K38" s="11" t="s">
        <v>61</v>
      </c>
      <c r="L38" s="11">
        <v>0</v>
      </c>
    </row>
    <row r="39" spans="1:12" ht="33" x14ac:dyDescent="0.25">
      <c r="A39" s="4" t="s">
        <v>10</v>
      </c>
      <c r="B39" s="4">
        <v>55</v>
      </c>
      <c r="C39" s="4" t="s">
        <v>32</v>
      </c>
      <c r="D39" s="4">
        <v>551</v>
      </c>
      <c r="E39" s="4" t="s">
        <v>12</v>
      </c>
      <c r="F39" s="4">
        <v>2</v>
      </c>
      <c r="G39" s="4">
        <v>1</v>
      </c>
      <c r="H39" s="4">
        <v>1</v>
      </c>
      <c r="I39" s="11">
        <v>1</v>
      </c>
      <c r="J39" s="11">
        <v>0</v>
      </c>
      <c r="K39" s="11">
        <v>88.23</v>
      </c>
      <c r="L39" s="11">
        <v>0</v>
      </c>
    </row>
    <row r="40" spans="1:12" ht="33" x14ac:dyDescent="0.25">
      <c r="A40" s="4" t="s">
        <v>10</v>
      </c>
      <c r="B40" s="4">
        <v>55</v>
      </c>
      <c r="C40" s="4" t="s">
        <v>32</v>
      </c>
      <c r="D40" s="4">
        <v>552</v>
      </c>
      <c r="E40" s="4" t="s">
        <v>33</v>
      </c>
      <c r="F40" s="4">
        <v>5</v>
      </c>
      <c r="G40" s="4">
        <v>1</v>
      </c>
      <c r="H40" s="4">
        <v>0</v>
      </c>
      <c r="I40" s="11">
        <v>1</v>
      </c>
      <c r="J40" s="11">
        <v>0</v>
      </c>
      <c r="K40" s="11">
        <v>79.3</v>
      </c>
      <c r="L40" s="11">
        <v>0</v>
      </c>
    </row>
    <row r="41" spans="1:12" ht="33" x14ac:dyDescent="0.25">
      <c r="A41" s="4" t="s">
        <v>10</v>
      </c>
      <c r="B41" s="4">
        <v>55</v>
      </c>
      <c r="C41" s="4" t="s">
        <v>32</v>
      </c>
      <c r="D41" s="4">
        <v>553</v>
      </c>
      <c r="E41" s="4" t="s">
        <v>34</v>
      </c>
      <c r="F41" s="4">
        <v>5</v>
      </c>
      <c r="G41" s="4">
        <v>7</v>
      </c>
      <c r="H41" s="4">
        <v>5</v>
      </c>
      <c r="I41" s="11">
        <v>6</v>
      </c>
      <c r="J41" s="11">
        <v>1</v>
      </c>
      <c r="K41" s="11">
        <v>76.069999999999993</v>
      </c>
      <c r="L41" s="11">
        <v>0</v>
      </c>
    </row>
    <row r="42" spans="1:12" ht="33" x14ac:dyDescent="0.25">
      <c r="A42" s="4" t="s">
        <v>10</v>
      </c>
      <c r="B42" s="4">
        <v>55</v>
      </c>
      <c r="C42" s="4" t="s">
        <v>32</v>
      </c>
      <c r="D42" s="4">
        <v>554</v>
      </c>
      <c r="E42" s="4" t="s">
        <v>31</v>
      </c>
      <c r="F42" s="4">
        <v>2</v>
      </c>
      <c r="G42" s="4">
        <v>6</v>
      </c>
      <c r="H42" s="4">
        <v>6</v>
      </c>
      <c r="I42" s="11">
        <v>6</v>
      </c>
      <c r="J42" s="11">
        <v>0</v>
      </c>
      <c r="K42" s="11">
        <v>82.5</v>
      </c>
      <c r="L42" s="11">
        <v>0</v>
      </c>
    </row>
    <row r="43" spans="1:12" ht="16.5" x14ac:dyDescent="0.25">
      <c r="A43" s="4" t="s">
        <v>10</v>
      </c>
      <c r="B43" s="4">
        <v>71</v>
      </c>
      <c r="C43" s="4" t="s">
        <v>35</v>
      </c>
      <c r="D43" s="4">
        <v>711</v>
      </c>
      <c r="E43" s="4" t="s">
        <v>12</v>
      </c>
      <c r="F43" s="4">
        <v>6</v>
      </c>
      <c r="G43" s="4">
        <v>7</v>
      </c>
      <c r="H43" s="4">
        <v>7</v>
      </c>
      <c r="I43" s="11">
        <v>7</v>
      </c>
      <c r="J43" s="11">
        <v>0</v>
      </c>
      <c r="K43" s="11">
        <v>84.37</v>
      </c>
      <c r="L43" s="11">
        <v>0</v>
      </c>
    </row>
    <row r="44" spans="1:12" ht="16.5" x14ac:dyDescent="0.25">
      <c r="A44" s="4" t="s">
        <v>10</v>
      </c>
      <c r="B44" s="4">
        <v>71</v>
      </c>
      <c r="C44" s="4" t="s">
        <v>35</v>
      </c>
      <c r="D44" s="4">
        <v>714</v>
      </c>
      <c r="E44" s="4" t="s">
        <v>13</v>
      </c>
      <c r="F44" s="4">
        <v>1</v>
      </c>
      <c r="G44" s="4">
        <v>0</v>
      </c>
      <c r="H44" s="4">
        <v>0</v>
      </c>
      <c r="I44" s="11">
        <v>0</v>
      </c>
      <c r="J44" s="11">
        <v>0</v>
      </c>
      <c r="K44" s="11" t="s">
        <v>61</v>
      </c>
      <c r="L44" s="11">
        <v>0</v>
      </c>
    </row>
    <row r="45" spans="1:12" ht="33" x14ac:dyDescent="0.25">
      <c r="A45" s="4" t="s">
        <v>10</v>
      </c>
      <c r="B45" s="4">
        <v>72</v>
      </c>
      <c r="C45" s="4" t="s">
        <v>36</v>
      </c>
      <c r="D45" s="4">
        <v>721</v>
      </c>
      <c r="E45" s="4" t="s">
        <v>12</v>
      </c>
      <c r="F45" s="4">
        <v>9</v>
      </c>
      <c r="G45" s="4">
        <v>19</v>
      </c>
      <c r="H45" s="4">
        <v>15</v>
      </c>
      <c r="I45" s="11">
        <v>10</v>
      </c>
      <c r="J45" s="11">
        <v>9</v>
      </c>
      <c r="K45" s="11">
        <v>65.87</v>
      </c>
      <c r="L45" s="11">
        <v>0</v>
      </c>
    </row>
    <row r="46" spans="1:12" ht="33" x14ac:dyDescent="0.25">
      <c r="A46" s="4" t="s">
        <v>10</v>
      </c>
      <c r="B46" s="4">
        <v>72</v>
      </c>
      <c r="C46" s="4" t="s">
        <v>36</v>
      </c>
      <c r="D46" s="4">
        <v>724</v>
      </c>
      <c r="E46" s="4" t="s">
        <v>13</v>
      </c>
      <c r="F46" s="4">
        <v>1</v>
      </c>
      <c r="G46" s="4">
        <v>0</v>
      </c>
      <c r="H46" s="4">
        <v>0</v>
      </c>
      <c r="I46" s="11">
        <v>0</v>
      </c>
      <c r="J46" s="11">
        <v>0</v>
      </c>
      <c r="K46" s="11" t="s">
        <v>61</v>
      </c>
      <c r="L46" s="11">
        <v>0</v>
      </c>
    </row>
    <row r="47" spans="1:12" ht="16.5" x14ac:dyDescent="0.25">
      <c r="A47" s="4" t="s">
        <v>10</v>
      </c>
      <c r="B47" s="4">
        <v>73</v>
      </c>
      <c r="C47" s="4" t="s">
        <v>37</v>
      </c>
      <c r="D47" s="4">
        <v>731</v>
      </c>
      <c r="E47" s="4" t="s">
        <v>12</v>
      </c>
      <c r="F47" s="4">
        <v>7</v>
      </c>
      <c r="G47" s="4">
        <v>12</v>
      </c>
      <c r="H47" s="4">
        <v>10</v>
      </c>
      <c r="I47" s="11">
        <v>7</v>
      </c>
      <c r="J47" s="11">
        <v>5</v>
      </c>
      <c r="K47" s="11">
        <v>73.63</v>
      </c>
      <c r="L47" s="11">
        <f t="shared" si="0"/>
        <v>0</v>
      </c>
    </row>
    <row r="48" spans="1:12" ht="16.5" x14ac:dyDescent="0.25">
      <c r="A48" s="4" t="s">
        <v>10</v>
      </c>
      <c r="B48" s="4">
        <v>73</v>
      </c>
      <c r="C48" s="4" t="s">
        <v>37</v>
      </c>
      <c r="D48" s="4">
        <v>734</v>
      </c>
      <c r="E48" s="4" t="s">
        <v>13</v>
      </c>
      <c r="F48" s="4">
        <v>2</v>
      </c>
      <c r="G48" s="4">
        <v>3</v>
      </c>
      <c r="H48" s="4">
        <v>1</v>
      </c>
      <c r="I48" s="11">
        <v>2</v>
      </c>
      <c r="J48" s="11">
        <v>1</v>
      </c>
      <c r="K48" s="11">
        <v>78.739999999999995</v>
      </c>
      <c r="L48" s="11">
        <f t="shared" si="0"/>
        <v>0</v>
      </c>
    </row>
    <row r="49" spans="1:12" ht="16.5" x14ac:dyDescent="0.25">
      <c r="A49" s="4" t="s">
        <v>10</v>
      </c>
      <c r="B49" s="4">
        <v>74</v>
      </c>
      <c r="C49" s="4" t="s">
        <v>38</v>
      </c>
      <c r="D49" s="4">
        <v>741</v>
      </c>
      <c r="E49" s="4" t="s">
        <v>12</v>
      </c>
      <c r="F49" s="4">
        <v>7</v>
      </c>
      <c r="G49" s="4">
        <v>5</v>
      </c>
      <c r="H49" s="4">
        <v>5</v>
      </c>
      <c r="I49" s="11">
        <v>7</v>
      </c>
      <c r="J49" s="11">
        <v>0</v>
      </c>
      <c r="K49" s="11">
        <v>57.33</v>
      </c>
      <c r="L49" s="11">
        <f t="shared" si="0"/>
        <v>0</v>
      </c>
    </row>
    <row r="50" spans="1:12" ht="16.5" x14ac:dyDescent="0.25">
      <c r="A50" s="4" t="s">
        <v>10</v>
      </c>
      <c r="B50" s="4">
        <v>74</v>
      </c>
      <c r="C50" s="4" t="s">
        <v>38</v>
      </c>
      <c r="D50" s="4">
        <v>744</v>
      </c>
      <c r="E50" s="4" t="s">
        <v>13</v>
      </c>
      <c r="F50" s="4">
        <v>2</v>
      </c>
      <c r="G50" s="4">
        <v>5</v>
      </c>
      <c r="H50" s="4">
        <v>5</v>
      </c>
      <c r="I50" s="11">
        <v>2</v>
      </c>
      <c r="J50" s="11">
        <v>1</v>
      </c>
      <c r="K50" s="11">
        <v>68.67</v>
      </c>
      <c r="L50" s="11">
        <f t="shared" si="0"/>
        <v>0</v>
      </c>
    </row>
    <row r="51" spans="1:12" ht="16.5" x14ac:dyDescent="0.25">
      <c r="A51" s="4" t="s">
        <v>10</v>
      </c>
      <c r="B51" s="4">
        <v>81</v>
      </c>
      <c r="C51" s="4" t="s">
        <v>39</v>
      </c>
      <c r="D51" s="4">
        <v>811</v>
      </c>
      <c r="E51" s="4" t="s">
        <v>12</v>
      </c>
      <c r="F51" s="4">
        <v>7</v>
      </c>
      <c r="G51" s="4">
        <v>7</v>
      </c>
      <c r="H51" s="4">
        <v>1</v>
      </c>
      <c r="I51" s="11">
        <v>4</v>
      </c>
      <c r="J51" s="11">
        <v>0</v>
      </c>
      <c r="K51" s="11">
        <v>82.67</v>
      </c>
      <c r="L51" s="11">
        <f t="shared" si="0"/>
        <v>3</v>
      </c>
    </row>
    <row r="52" spans="1:12" ht="16.5" x14ac:dyDescent="0.25">
      <c r="A52" s="4" t="s">
        <v>10</v>
      </c>
      <c r="B52" s="4">
        <v>81</v>
      </c>
      <c r="C52" s="4" t="s">
        <v>39</v>
      </c>
      <c r="D52" s="4">
        <v>814</v>
      </c>
      <c r="E52" s="4" t="s">
        <v>13</v>
      </c>
      <c r="F52" s="4">
        <v>2</v>
      </c>
      <c r="G52" s="4">
        <v>1</v>
      </c>
      <c r="H52" s="4">
        <v>0</v>
      </c>
      <c r="I52" s="11">
        <v>1</v>
      </c>
      <c r="J52" s="11">
        <v>0</v>
      </c>
      <c r="K52" s="11">
        <v>90.67</v>
      </c>
      <c r="L52" s="11">
        <f t="shared" si="0"/>
        <v>1</v>
      </c>
    </row>
    <row r="53" spans="1:12" ht="16.5" x14ac:dyDescent="0.25">
      <c r="A53" s="4" t="s">
        <v>10</v>
      </c>
      <c r="B53" s="4">
        <v>82</v>
      </c>
      <c r="C53" s="4" t="s">
        <v>40</v>
      </c>
      <c r="D53" s="4">
        <v>821</v>
      </c>
      <c r="E53" s="4" t="s">
        <v>12</v>
      </c>
      <c r="F53" s="4">
        <v>3</v>
      </c>
      <c r="G53" s="4">
        <v>0</v>
      </c>
      <c r="H53" s="4">
        <v>0</v>
      </c>
      <c r="I53" s="11">
        <v>0</v>
      </c>
      <c r="J53" s="11">
        <v>0</v>
      </c>
      <c r="K53" s="11" t="s">
        <v>61</v>
      </c>
      <c r="L53" s="11">
        <v>0</v>
      </c>
    </row>
    <row r="54" spans="1:12" ht="16.5" x14ac:dyDescent="0.25">
      <c r="A54" s="4" t="s">
        <v>10</v>
      </c>
      <c r="B54" s="4">
        <v>82</v>
      </c>
      <c r="C54" s="4" t="s">
        <v>40</v>
      </c>
      <c r="D54" s="4">
        <v>824</v>
      </c>
      <c r="E54" s="4" t="s">
        <v>13</v>
      </c>
      <c r="F54" s="4">
        <v>4</v>
      </c>
      <c r="G54" s="4">
        <v>8</v>
      </c>
      <c r="H54" s="4">
        <v>7</v>
      </c>
      <c r="I54" s="11">
        <v>7</v>
      </c>
      <c r="J54" s="11">
        <v>1</v>
      </c>
      <c r="K54" s="11">
        <v>75.67</v>
      </c>
      <c r="L54" s="11">
        <v>0</v>
      </c>
    </row>
    <row r="55" spans="1:12" ht="33" x14ac:dyDescent="0.25">
      <c r="A55" s="4" t="s">
        <v>10</v>
      </c>
      <c r="B55" s="4">
        <v>83</v>
      </c>
      <c r="C55" s="4" t="s">
        <v>41</v>
      </c>
      <c r="D55" s="4">
        <v>831</v>
      </c>
      <c r="E55" s="4" t="s">
        <v>42</v>
      </c>
      <c r="F55" s="4">
        <v>9</v>
      </c>
      <c r="G55" s="4">
        <v>3</v>
      </c>
      <c r="H55" s="4">
        <v>0</v>
      </c>
      <c r="I55" s="11">
        <v>3</v>
      </c>
      <c r="J55" s="11">
        <v>0</v>
      </c>
      <c r="K55" s="11">
        <v>88.4</v>
      </c>
      <c r="L55" s="11">
        <f t="shared" si="0"/>
        <v>6</v>
      </c>
    </row>
    <row r="56" spans="1:12" ht="33" x14ac:dyDescent="0.25">
      <c r="A56" s="4" t="s">
        <v>55</v>
      </c>
      <c r="B56" s="4" t="s">
        <v>44</v>
      </c>
      <c r="C56" s="4" t="s">
        <v>43</v>
      </c>
      <c r="D56" s="4" t="s">
        <v>45</v>
      </c>
      <c r="E56" s="4" t="s">
        <v>12</v>
      </c>
      <c r="F56" s="4">
        <v>25</v>
      </c>
      <c r="G56" s="4">
        <v>23</v>
      </c>
      <c r="H56" s="4">
        <v>6</v>
      </c>
      <c r="I56" s="11">
        <v>23</v>
      </c>
      <c r="J56" s="11">
        <v>0</v>
      </c>
      <c r="K56" s="11">
        <v>78.2</v>
      </c>
      <c r="L56" s="11">
        <f t="shared" si="0"/>
        <v>2</v>
      </c>
    </row>
    <row r="57" spans="1:12" ht="33" x14ac:dyDescent="0.25">
      <c r="A57" s="4" t="s">
        <v>55</v>
      </c>
      <c r="B57" s="4" t="s">
        <v>44</v>
      </c>
      <c r="C57" s="4" t="s">
        <v>43</v>
      </c>
      <c r="D57" s="4" t="s">
        <v>46</v>
      </c>
      <c r="E57" s="4" t="s">
        <v>47</v>
      </c>
      <c r="F57" s="4">
        <v>10</v>
      </c>
      <c r="G57" s="4">
        <v>10</v>
      </c>
      <c r="H57" s="4">
        <v>2</v>
      </c>
      <c r="I57" s="11">
        <v>10</v>
      </c>
      <c r="J57" s="11">
        <v>0</v>
      </c>
      <c r="K57" s="11">
        <v>79.63</v>
      </c>
      <c r="L57" s="11">
        <f t="shared" si="0"/>
        <v>0</v>
      </c>
    </row>
    <row r="58" spans="1:12" x14ac:dyDescent="0.25">
      <c r="F58" s="3">
        <f>SUM(F2:F57)</f>
        <v>323</v>
      </c>
      <c r="G58" s="3">
        <f t="shared" ref="G58:J58" si="1">SUM(G2:G57)</f>
        <v>353</v>
      </c>
      <c r="H58" s="3">
        <f t="shared" si="1"/>
        <v>267</v>
      </c>
      <c r="I58" s="3">
        <f t="shared" si="1"/>
        <v>293</v>
      </c>
      <c r="J58" s="3">
        <f t="shared" si="1"/>
        <v>53</v>
      </c>
      <c r="L58" s="12">
        <f>SUM(L2:L57)</f>
        <v>30</v>
      </c>
    </row>
    <row r="60" spans="1:12" x14ac:dyDescent="0.25">
      <c r="F60" s="6" t="s">
        <v>58</v>
      </c>
      <c r="G60" s="6" t="s">
        <v>59</v>
      </c>
      <c r="H60" s="6" t="s">
        <v>60</v>
      </c>
      <c r="I60" s="13" t="s">
        <v>50</v>
      </c>
      <c r="K60" s="13"/>
      <c r="L60" s="13" t="s">
        <v>53</v>
      </c>
    </row>
    <row r="61" spans="1:12" x14ac:dyDescent="0.25">
      <c r="E61" s="7" t="s">
        <v>6</v>
      </c>
      <c r="F61" s="3">
        <f>SUM(F2:F4)</f>
        <v>6</v>
      </c>
      <c r="G61" s="3">
        <f t="shared" ref="G61:I61" si="2">SUM(G2:G4)</f>
        <v>6</v>
      </c>
      <c r="H61" s="3">
        <f t="shared" si="2"/>
        <v>3</v>
      </c>
      <c r="I61" s="12">
        <f t="shared" si="2"/>
        <v>5</v>
      </c>
      <c r="L61" s="12">
        <f>F61-I61</f>
        <v>1</v>
      </c>
    </row>
    <row r="62" spans="1:12" x14ac:dyDescent="0.25">
      <c r="E62" s="7" t="s">
        <v>56</v>
      </c>
      <c r="F62" s="3">
        <f>F5+F7+F9+F11+F13+F15+F17+F19+F21+F23+F25+F27+F29+F31+F33+F35+F36+F37+F39+F40+F41+F43+F45+F47+F49+F51+F53+F55</f>
        <v>247</v>
      </c>
      <c r="G62" s="3">
        <f t="shared" ref="G62:I62" si="3">G5+G7+G9+G11+G13+G15+G17+G19+G21+G23+G25+G27+G29+G31+G33+G35+G36+G37+G39+G40+G41+G43+G45+G47+G49+G51+G53+G55</f>
        <v>275</v>
      </c>
      <c r="H62" s="3">
        <f t="shared" si="3"/>
        <v>222</v>
      </c>
      <c r="I62" s="12">
        <f t="shared" si="3"/>
        <v>231</v>
      </c>
      <c r="L62" s="12">
        <f t="shared" ref="L62:L64" si="4">F62-I62</f>
        <v>16</v>
      </c>
    </row>
    <row r="63" spans="1:12" x14ac:dyDescent="0.25">
      <c r="E63" s="7" t="s">
        <v>57</v>
      </c>
      <c r="F63" s="3">
        <f>F6+F8+F10+F12+F14+F16+F18++F20+F22+F24+F26+F28+F30+F32+F34+F38+F42+F44+F46+F48+F50+F52+F54</f>
        <v>35</v>
      </c>
      <c r="G63" s="3">
        <f t="shared" ref="G63:I63" si="5">G6+G8+G10+G12+G14+G16+G18++G20+G22+G24+G26+G28+G30+G32+G34+G38+G42+G44+G46+G48+G50+G52+G54</f>
        <v>39</v>
      </c>
      <c r="H63" s="3">
        <f t="shared" si="5"/>
        <v>34</v>
      </c>
      <c r="I63" s="12">
        <f t="shared" si="5"/>
        <v>24</v>
      </c>
      <c r="L63" s="12">
        <f t="shared" si="4"/>
        <v>11</v>
      </c>
    </row>
    <row r="64" spans="1:12" x14ac:dyDescent="0.25">
      <c r="E64" s="8" t="s">
        <v>54</v>
      </c>
      <c r="F64" s="9">
        <f>SUM(F56:F57)</f>
        <v>35</v>
      </c>
      <c r="G64" s="9">
        <f t="shared" ref="G64:I64" si="6">SUM(G56:G57)</f>
        <v>33</v>
      </c>
      <c r="H64" s="9">
        <f t="shared" si="6"/>
        <v>8</v>
      </c>
      <c r="I64" s="14">
        <f t="shared" si="6"/>
        <v>33</v>
      </c>
      <c r="J64" s="14"/>
      <c r="K64" s="14"/>
      <c r="L64" s="14">
        <f t="shared" si="4"/>
        <v>2</v>
      </c>
    </row>
    <row r="65" spans="5:12" x14ac:dyDescent="0.25">
      <c r="F65" s="3">
        <f>SUM(F61:F64)</f>
        <v>323</v>
      </c>
      <c r="G65" s="3">
        <f t="shared" ref="G65:I65" si="7">SUM(G61:G64)</f>
        <v>353</v>
      </c>
      <c r="H65" s="3">
        <f t="shared" si="7"/>
        <v>267</v>
      </c>
      <c r="I65" s="12">
        <f t="shared" si="7"/>
        <v>293</v>
      </c>
      <c r="L65" s="12">
        <f>F65-I65</f>
        <v>30</v>
      </c>
    </row>
    <row r="68" spans="5:12" x14ac:dyDescent="0.25">
      <c r="E68" s="5" t="s">
        <v>62</v>
      </c>
      <c r="L68" s="12" t="s">
        <v>63</v>
      </c>
    </row>
  </sheetData>
  <phoneticPr fontId="1" type="noConversion"/>
  <pageMargins left="0.19685039370078741" right="0.27559055118110237" top="0.74803149606299213" bottom="0.55118110236220474" header="0.31496062992125984" footer="0.31496062992125984"/>
  <pageSetup paperSize="9" orientation="portrait" r:id="rId1"/>
  <headerFooter>
    <oddHeader>&amp;C(107)研甄報名及錄取人數表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stust</cp:lastModifiedBy>
  <cp:lastPrinted>2017-12-18T04:11:22Z</cp:lastPrinted>
  <dcterms:created xsi:type="dcterms:W3CDTF">2017-12-07T06:25:08Z</dcterms:created>
  <dcterms:modified xsi:type="dcterms:W3CDTF">2018-02-26T01:39:52Z</dcterms:modified>
</cp:coreProperties>
</file>